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355" windowHeight="8610" activeTab="0"/>
  </bookViews>
  <sheets>
    <sheet name="Rezultati XXIII_Univer" sheetId="1" r:id="rId1"/>
  </sheets>
  <definedNames/>
  <calcPr fullCalcOnLoad="1"/>
</workbook>
</file>

<file path=xl/sharedStrings.xml><?xml version="1.0" encoding="utf-8"?>
<sst xmlns="http://schemas.openxmlformats.org/spreadsheetml/2006/main" count="317" uniqueCount="156">
  <si>
    <t>Nr</t>
  </si>
  <si>
    <t>Dz.gads</t>
  </si>
  <si>
    <t>Komanda</t>
  </si>
  <si>
    <t>Pers.svars</t>
  </si>
  <si>
    <t>Punkti</t>
  </si>
  <si>
    <t>Vieta</t>
  </si>
  <si>
    <t>Summa</t>
  </si>
  <si>
    <t>RTU</t>
  </si>
  <si>
    <t>LSPA</t>
  </si>
  <si>
    <t>LLU</t>
  </si>
  <si>
    <t>Sv.b.</t>
  </si>
  <si>
    <t>RTU sporta bāze Skolas iela 11, Rīga</t>
  </si>
  <si>
    <t>Sacensību galvenais tiesnesis:</t>
  </si>
  <si>
    <t>Sacensību galvenais sekretārs:</t>
  </si>
  <si>
    <t>A.Bagojans</t>
  </si>
  <si>
    <t>J.Zvirbulis</t>
  </si>
  <si>
    <t>Komandvērtējums</t>
  </si>
  <si>
    <t>Vīrieši: -63kg</t>
  </si>
  <si>
    <t>Vīrieši: -68kg</t>
  </si>
  <si>
    <t>Vīrieši: -73kg</t>
  </si>
  <si>
    <t>Vīrieši: -78kg</t>
  </si>
  <si>
    <t>Vīrieši: -85kg</t>
  </si>
  <si>
    <t>Vīrieši: -95kg</t>
  </si>
  <si>
    <t>Vīrieši: -105kg</t>
  </si>
  <si>
    <t>Vīrieši: +105kg</t>
  </si>
  <si>
    <t>Vārds/Uzvārds</t>
  </si>
  <si>
    <t>Grūšana</t>
  </si>
  <si>
    <t>Raušana</t>
  </si>
  <si>
    <t>÷63kg</t>
  </si>
  <si>
    <t>÷68kg</t>
  </si>
  <si>
    <t>÷73kg</t>
  </si>
  <si>
    <t>÷78kg</t>
  </si>
  <si>
    <t>÷85kg</t>
  </si>
  <si>
    <t>÷95kg</t>
  </si>
  <si>
    <t>÷105kg</t>
  </si>
  <si>
    <t>+105kg</t>
  </si>
  <si>
    <t>2013.gada 16.martā</t>
  </si>
  <si>
    <t>XXIII UNIVERSIĀDE SVARBUMBU CELŠNĀ</t>
  </si>
  <si>
    <t>Andrejs Makuha</t>
  </si>
  <si>
    <t>63.1</t>
  </si>
  <si>
    <t>Haralds Puriņš</t>
  </si>
  <si>
    <t>88.3</t>
  </si>
  <si>
    <t>Aleksandrs Jakovels</t>
  </si>
  <si>
    <t>LBK</t>
  </si>
  <si>
    <t>118.0</t>
  </si>
  <si>
    <t>Matīss Makejevs</t>
  </si>
  <si>
    <t>96.5</t>
  </si>
  <si>
    <t>Artūrs Štēbelis</t>
  </si>
  <si>
    <t>70.7</t>
  </si>
  <si>
    <t>Edijs Gruzds</t>
  </si>
  <si>
    <t>91.0</t>
  </si>
  <si>
    <t>Artis Blūms</t>
  </si>
  <si>
    <t>106.0</t>
  </si>
  <si>
    <t>Raimonds Liepiņš</t>
  </si>
  <si>
    <t>71.0</t>
  </si>
  <si>
    <t>Edgars Aronietis</t>
  </si>
  <si>
    <t>71.9</t>
  </si>
  <si>
    <t>Mārtiņš Pujats</t>
  </si>
  <si>
    <t>68.6</t>
  </si>
  <si>
    <t>Māris Rubulis</t>
  </si>
  <si>
    <t>Juridiskā kol.</t>
  </si>
  <si>
    <t>105.6</t>
  </si>
  <si>
    <t>Māris Sēlis</t>
  </si>
  <si>
    <t>72.2</t>
  </si>
  <si>
    <t>Mārtiņš Circenis</t>
  </si>
  <si>
    <t>62.8</t>
  </si>
  <si>
    <t>Maksims Ivanovs</t>
  </si>
  <si>
    <t>85.0</t>
  </si>
  <si>
    <t>Ritvars Mežiels</t>
  </si>
  <si>
    <t>77.0</t>
  </si>
  <si>
    <t>Edgars Elksnis</t>
  </si>
  <si>
    <t>76.5</t>
  </si>
  <si>
    <t>Andrejs Getmančuks</t>
  </si>
  <si>
    <t>97.5</t>
  </si>
  <si>
    <t>Artūrs Agejevs</t>
  </si>
  <si>
    <t>77.1</t>
  </si>
  <si>
    <t>Aigars Čodars</t>
  </si>
  <si>
    <t>80.5</t>
  </si>
  <si>
    <t>Armands Oliņš</t>
  </si>
  <si>
    <t>73.6</t>
  </si>
  <si>
    <t>Kārlis Vanags</t>
  </si>
  <si>
    <t>81.0</t>
  </si>
  <si>
    <t>Andrejs Šemjakovs</t>
  </si>
  <si>
    <t>89.5</t>
  </si>
  <si>
    <t>Artūrs Jansons</t>
  </si>
  <si>
    <t>64.8</t>
  </si>
  <si>
    <t>Alvis Makejevs</t>
  </si>
  <si>
    <t>96.2</t>
  </si>
  <si>
    <t>Edgars Getmančuks</t>
  </si>
  <si>
    <t>Dāvis Graustiņš</t>
  </si>
  <si>
    <t>84.9</t>
  </si>
  <si>
    <t>Raitis Gideks</t>
  </si>
  <si>
    <t>87.7</t>
  </si>
  <si>
    <t>Rihards Krūmiņš</t>
  </si>
  <si>
    <t>67.2</t>
  </si>
  <si>
    <t>Kalvis Ābeļkalns</t>
  </si>
  <si>
    <t>78.0</t>
  </si>
  <si>
    <t>Ingus Leja</t>
  </si>
  <si>
    <t>105.0</t>
  </si>
  <si>
    <t>Artūrs Aleksandrovičus</t>
  </si>
  <si>
    <t>67.5</t>
  </si>
  <si>
    <t>Kaspars Kroičs</t>
  </si>
  <si>
    <t>83.5</t>
  </si>
  <si>
    <t>Roberts Koops</t>
  </si>
  <si>
    <t>Vitālijs Bistrovs</t>
  </si>
  <si>
    <t>90.0</t>
  </si>
  <si>
    <t>Arnis Hansons</t>
  </si>
  <si>
    <t>86.5</t>
  </si>
  <si>
    <t>Jānis Raubiško</t>
  </si>
  <si>
    <t>105.3</t>
  </si>
  <si>
    <t>Māris Leščinskis</t>
  </si>
  <si>
    <t>Vladimirs Blehšteins</t>
  </si>
  <si>
    <t>58.0</t>
  </si>
  <si>
    <t>Raivis Gabranovs</t>
  </si>
  <si>
    <t>84.8</t>
  </si>
  <si>
    <t>Edgars Melderis</t>
  </si>
  <si>
    <t>88.7</t>
  </si>
  <si>
    <t>Vladislavs Voitehovičs</t>
  </si>
  <si>
    <t>OMTK</t>
  </si>
  <si>
    <t>101.0</t>
  </si>
  <si>
    <t>Ivo Liepiņš</t>
  </si>
  <si>
    <t>63.0</t>
  </si>
  <si>
    <t>Toms Jansons</t>
  </si>
  <si>
    <t>83.8</t>
  </si>
  <si>
    <t>Ņikita Avdejevs</t>
  </si>
  <si>
    <t>99.8</t>
  </si>
  <si>
    <t>Rimants Kāpiņš</t>
  </si>
  <si>
    <t>72.6</t>
  </si>
  <si>
    <t>Jurģis Markovs</t>
  </si>
  <si>
    <t>91.7</t>
  </si>
  <si>
    <t>Mārtiņš Heidemanis</t>
  </si>
  <si>
    <t>VA</t>
  </si>
  <si>
    <t>Iļja Jakovļevs</t>
  </si>
  <si>
    <t>DU</t>
  </si>
  <si>
    <t>68.2</t>
  </si>
  <si>
    <t>VU</t>
  </si>
  <si>
    <t>Rīgas Tehniskā universitāte</t>
  </si>
  <si>
    <t>Latvijas Lauksaimniecības universitāte</t>
  </si>
  <si>
    <t>Daugavpils Universitāte</t>
  </si>
  <si>
    <t>Juridiskā koledža</t>
  </si>
  <si>
    <t>Ventspils Augstskola</t>
  </si>
  <si>
    <t>77</t>
  </si>
  <si>
    <t>Latvijas Biznesa koledža</t>
  </si>
  <si>
    <t>Olaines Mehānikas un tehnoloģijas koledža</t>
  </si>
  <si>
    <t>60</t>
  </si>
  <si>
    <t>5</t>
  </si>
  <si>
    <t>10; 8</t>
  </si>
  <si>
    <t>6; 5</t>
  </si>
  <si>
    <t>8</t>
  </si>
  <si>
    <t>12</t>
  </si>
  <si>
    <t>7; 6</t>
  </si>
  <si>
    <t>10</t>
  </si>
  <si>
    <t>4-5</t>
  </si>
  <si>
    <t>6</t>
  </si>
  <si>
    <t>7</t>
  </si>
  <si>
    <t>Latvijas Sporta un pedagoģijas akadēmija</t>
  </si>
</sst>
</file>

<file path=xl/styles.xml><?xml version="1.0" encoding="utf-8"?>
<styleSheet xmlns="http://schemas.openxmlformats.org/spreadsheetml/2006/main">
  <numFmts count="9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  <numFmt numFmtId="164" formatCode="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1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49" fontId="2" fillId="0" borderId="0" xfId="0" applyNumberFormat="1" applyFont="1" applyAlignment="1">
      <alignment/>
    </xf>
    <xf numFmtId="49" fontId="3" fillId="0" borderId="10" xfId="0" applyNumberFormat="1" applyFont="1" applyBorder="1" applyAlignment="1">
      <alignment horizontal="center"/>
    </xf>
    <xf numFmtId="49" fontId="3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3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5"/>
  <sheetViews>
    <sheetView tabSelected="1" view="pageBreakPreview" zoomScaleNormal="140" zoomScaleSheetLayoutView="100" workbookViewId="0" topLeftCell="A85">
      <selection activeCell="D102" sqref="D102"/>
    </sheetView>
  </sheetViews>
  <sheetFormatPr defaultColWidth="9.140625" defaultRowHeight="15"/>
  <cols>
    <col min="1" max="1" width="3.00390625" style="4" customWidth="1"/>
    <col min="2" max="2" width="19.28125" style="2" customWidth="1"/>
    <col min="3" max="3" width="6.8515625" style="2" customWidth="1"/>
    <col min="4" max="4" width="11.421875" style="2" customWidth="1"/>
    <col min="5" max="5" width="8.8515625" style="17" customWidth="1"/>
    <col min="6" max="6" width="6.57421875" style="2" customWidth="1"/>
    <col min="7" max="7" width="7.57421875" style="2" customWidth="1"/>
    <col min="8" max="8" width="7.421875" style="24" customWidth="1"/>
    <col min="9" max="9" width="7.7109375" style="24" customWidth="1"/>
    <col min="10" max="10" width="6.00390625" style="24" customWidth="1"/>
    <col min="11" max="11" width="6.28125" style="24" customWidth="1"/>
    <col min="12" max="12" width="7.140625" style="2" customWidth="1"/>
    <col min="13" max="16384" width="9.140625" style="2" customWidth="1"/>
  </cols>
  <sheetData>
    <row r="1" spans="1:12" ht="15.75">
      <c r="A1" s="28" t="s">
        <v>37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</row>
    <row r="2" spans="1:12" ht="12.75">
      <c r="A2" s="29" t="s">
        <v>11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</row>
    <row r="3" spans="1:11" s="1" customFormat="1" ht="12.75">
      <c r="A3" s="31" t="s">
        <v>17</v>
      </c>
      <c r="E3" s="12"/>
      <c r="H3" s="19"/>
      <c r="I3" s="19"/>
      <c r="J3" s="19"/>
      <c r="K3" s="19"/>
    </row>
    <row r="4" spans="1:12" ht="12.75">
      <c r="A4" s="6" t="s">
        <v>0</v>
      </c>
      <c r="B4" s="3" t="s">
        <v>25</v>
      </c>
      <c r="C4" s="6" t="s">
        <v>1</v>
      </c>
      <c r="D4" s="6" t="s">
        <v>2</v>
      </c>
      <c r="E4" s="13" t="s">
        <v>3</v>
      </c>
      <c r="F4" s="6" t="s">
        <v>10</v>
      </c>
      <c r="G4" s="6" t="s">
        <v>26</v>
      </c>
      <c r="H4" s="20" t="s">
        <v>4</v>
      </c>
      <c r="I4" s="20" t="s">
        <v>27</v>
      </c>
      <c r="J4" s="20" t="s">
        <v>4</v>
      </c>
      <c r="K4" s="20" t="s">
        <v>6</v>
      </c>
      <c r="L4" s="6" t="s">
        <v>5</v>
      </c>
    </row>
    <row r="5" spans="1:12" ht="12.75">
      <c r="A5" s="6">
        <v>1</v>
      </c>
      <c r="B5" s="3" t="s">
        <v>120</v>
      </c>
      <c r="C5" s="6">
        <v>1993</v>
      </c>
      <c r="D5" s="6" t="s">
        <v>8</v>
      </c>
      <c r="E5" s="13" t="s">
        <v>121</v>
      </c>
      <c r="F5" s="6">
        <v>24</v>
      </c>
      <c r="G5" s="6">
        <v>38</v>
      </c>
      <c r="H5" s="20">
        <f>IF(F5=24,G5,G5*2)</f>
        <v>38</v>
      </c>
      <c r="I5" s="20">
        <v>100</v>
      </c>
      <c r="J5" s="20">
        <f>IF(F5=24,I5/2,I5)</f>
        <v>50</v>
      </c>
      <c r="K5" s="20">
        <f>J5+H5</f>
        <v>88</v>
      </c>
      <c r="L5" s="6">
        <v>1</v>
      </c>
    </row>
    <row r="6" spans="1:12" ht="12.75">
      <c r="A6" s="6">
        <v>42</v>
      </c>
      <c r="B6" s="3" t="s">
        <v>64</v>
      </c>
      <c r="C6" s="6">
        <v>1993</v>
      </c>
      <c r="D6" s="6" t="s">
        <v>7</v>
      </c>
      <c r="E6" s="13" t="s">
        <v>65</v>
      </c>
      <c r="F6" s="6">
        <v>24</v>
      </c>
      <c r="G6" s="6">
        <v>13</v>
      </c>
      <c r="H6" s="20">
        <f>IF(F6=24,G6,G6*2)</f>
        <v>13</v>
      </c>
      <c r="I6" s="20">
        <v>53</v>
      </c>
      <c r="J6" s="20">
        <f>IF(F6=24,I6/2,I6)</f>
        <v>26.5</v>
      </c>
      <c r="K6" s="20">
        <f>J6+H6</f>
        <v>39.5</v>
      </c>
      <c r="L6" s="6">
        <v>2</v>
      </c>
    </row>
    <row r="7" spans="1:12" ht="12.75">
      <c r="A7" s="6">
        <v>65</v>
      </c>
      <c r="B7" s="3" t="s">
        <v>111</v>
      </c>
      <c r="C7" s="6">
        <v>1991</v>
      </c>
      <c r="D7" s="6" t="s">
        <v>7</v>
      </c>
      <c r="E7" s="13" t="s">
        <v>112</v>
      </c>
      <c r="F7" s="6">
        <v>24</v>
      </c>
      <c r="G7" s="6">
        <v>15</v>
      </c>
      <c r="H7" s="20">
        <f>IF(F7=24,G7,G7*2)</f>
        <v>15</v>
      </c>
      <c r="I7" s="20">
        <v>6</v>
      </c>
      <c r="J7" s="20">
        <f>IF(F7=24,I7/2,I7)</f>
        <v>3</v>
      </c>
      <c r="K7" s="20">
        <f>J7+H7</f>
        <v>18</v>
      </c>
      <c r="L7" s="6">
        <v>3</v>
      </c>
    </row>
    <row r="8" spans="1:12" ht="9.75" customHeight="1">
      <c r="A8" s="8"/>
      <c r="B8" s="5"/>
      <c r="C8" s="8"/>
      <c r="D8" s="8"/>
      <c r="E8" s="16"/>
      <c r="F8" s="8"/>
      <c r="G8" s="8"/>
      <c r="H8" s="23"/>
      <c r="I8" s="23"/>
      <c r="J8" s="23"/>
      <c r="K8" s="23"/>
      <c r="L8" s="8"/>
    </row>
    <row r="9" spans="2:12" ht="12.75">
      <c r="B9" s="5"/>
      <c r="C9" s="4"/>
      <c r="D9" s="4"/>
      <c r="E9" s="14"/>
      <c r="F9" s="4"/>
      <c r="G9" s="4"/>
      <c r="H9" s="21"/>
      <c r="I9" s="21"/>
      <c r="J9" s="21"/>
      <c r="K9" s="21"/>
      <c r="L9" s="4"/>
    </row>
    <row r="10" spans="1:12" s="1" customFormat="1" ht="12.75">
      <c r="A10" s="31" t="s">
        <v>18</v>
      </c>
      <c r="C10" s="7"/>
      <c r="D10" s="7"/>
      <c r="E10" s="15"/>
      <c r="F10" s="7"/>
      <c r="G10" s="7"/>
      <c r="H10" s="22"/>
      <c r="I10" s="22"/>
      <c r="J10" s="22"/>
      <c r="K10" s="22"/>
      <c r="L10" s="7"/>
    </row>
    <row r="11" spans="1:12" ht="12.75">
      <c r="A11" s="6" t="s">
        <v>0</v>
      </c>
      <c r="B11" s="3" t="s">
        <v>25</v>
      </c>
      <c r="C11" s="6" t="s">
        <v>1</v>
      </c>
      <c r="D11" s="6" t="s">
        <v>2</v>
      </c>
      <c r="E11" s="13" t="s">
        <v>3</v>
      </c>
      <c r="F11" s="6" t="s">
        <v>10</v>
      </c>
      <c r="G11" s="6" t="s">
        <v>26</v>
      </c>
      <c r="H11" s="20" t="s">
        <v>4</v>
      </c>
      <c r="I11" s="20" t="s">
        <v>27</v>
      </c>
      <c r="J11" s="20" t="s">
        <v>4</v>
      </c>
      <c r="K11" s="20" t="s">
        <v>6</v>
      </c>
      <c r="L11" s="6" t="s">
        <v>5</v>
      </c>
    </row>
    <row r="12" spans="1:12" ht="12.75">
      <c r="A12" s="6">
        <v>29</v>
      </c>
      <c r="B12" s="3" t="s">
        <v>84</v>
      </c>
      <c r="C12" s="6">
        <v>1992</v>
      </c>
      <c r="D12" s="6" t="s">
        <v>8</v>
      </c>
      <c r="E12" s="13" t="s">
        <v>85</v>
      </c>
      <c r="F12" s="6">
        <v>24</v>
      </c>
      <c r="G12" s="6">
        <v>22</v>
      </c>
      <c r="H12" s="20">
        <f>IF(F12=24,G12,G12*2)</f>
        <v>22</v>
      </c>
      <c r="I12" s="20">
        <v>47</v>
      </c>
      <c r="J12" s="20">
        <f>IF(F12=24,I12/2,I12)</f>
        <v>23.5</v>
      </c>
      <c r="K12" s="20">
        <f>J12+H12</f>
        <v>45.5</v>
      </c>
      <c r="L12" s="6">
        <v>3</v>
      </c>
    </row>
    <row r="13" spans="1:12" ht="12.75">
      <c r="A13" s="6">
        <v>31</v>
      </c>
      <c r="B13" s="3" t="s">
        <v>38</v>
      </c>
      <c r="C13" s="6">
        <v>1986</v>
      </c>
      <c r="D13" s="6" t="s">
        <v>7</v>
      </c>
      <c r="E13" s="13" t="s">
        <v>39</v>
      </c>
      <c r="F13" s="6">
        <v>24</v>
      </c>
      <c r="G13" s="6">
        <v>100</v>
      </c>
      <c r="H13" s="20">
        <f>IF(F13=24,G13,G13*2)</f>
        <v>100</v>
      </c>
      <c r="I13" s="20">
        <v>178</v>
      </c>
      <c r="J13" s="20">
        <f>IF(F13=24,I13/2,I13)</f>
        <v>89</v>
      </c>
      <c r="K13" s="20">
        <f>J13+H13</f>
        <v>189</v>
      </c>
      <c r="L13" s="6">
        <v>1</v>
      </c>
    </row>
    <row r="14" spans="1:12" ht="12.75">
      <c r="A14" s="6">
        <v>51</v>
      </c>
      <c r="B14" s="3" t="s">
        <v>93</v>
      </c>
      <c r="C14" s="6">
        <v>1989</v>
      </c>
      <c r="D14" s="6" t="s">
        <v>7</v>
      </c>
      <c r="E14" s="13" t="s">
        <v>94</v>
      </c>
      <c r="F14" s="6">
        <v>24</v>
      </c>
      <c r="G14" s="6">
        <v>30</v>
      </c>
      <c r="H14" s="20">
        <f>IF(F14=24,G14,G14*2)</f>
        <v>30</v>
      </c>
      <c r="I14" s="20">
        <v>76</v>
      </c>
      <c r="J14" s="20">
        <f>IF(F14=24,I14/2,I14)</f>
        <v>38</v>
      </c>
      <c r="K14" s="20">
        <f>J14+H14</f>
        <v>68</v>
      </c>
      <c r="L14" s="6">
        <v>2</v>
      </c>
    </row>
    <row r="15" spans="1:12" ht="12.75">
      <c r="A15" s="6">
        <v>57</v>
      </c>
      <c r="B15" s="3" t="s">
        <v>99</v>
      </c>
      <c r="C15" s="6">
        <v>1988</v>
      </c>
      <c r="D15" s="6" t="s">
        <v>7</v>
      </c>
      <c r="E15" s="13" t="s">
        <v>100</v>
      </c>
      <c r="F15" s="6">
        <v>24</v>
      </c>
      <c r="G15" s="6">
        <v>8</v>
      </c>
      <c r="H15" s="20">
        <f>IF(F15=24,G15,G15*2)</f>
        <v>8</v>
      </c>
      <c r="I15" s="20">
        <v>50</v>
      </c>
      <c r="J15" s="20">
        <f>IF(F15=24,I15/2,I15)</f>
        <v>25</v>
      </c>
      <c r="K15" s="20">
        <f>J15+H15</f>
        <v>33</v>
      </c>
      <c r="L15" s="6">
        <v>4</v>
      </c>
    </row>
    <row r="16" spans="1:12" ht="12.75">
      <c r="A16" s="8"/>
      <c r="B16" s="5"/>
      <c r="C16" s="8"/>
      <c r="D16" s="8"/>
      <c r="E16" s="16"/>
      <c r="F16" s="8"/>
      <c r="G16" s="8"/>
      <c r="H16" s="23"/>
      <c r="I16" s="23"/>
      <c r="J16" s="23"/>
      <c r="K16" s="23"/>
      <c r="L16" s="8"/>
    </row>
    <row r="17" spans="1:12" s="1" customFormat="1" ht="12.75">
      <c r="A17" s="31" t="s">
        <v>19</v>
      </c>
      <c r="C17" s="7"/>
      <c r="D17" s="7"/>
      <c r="E17" s="15"/>
      <c r="F17" s="7"/>
      <c r="G17" s="7"/>
      <c r="H17" s="22"/>
      <c r="I17" s="22"/>
      <c r="J17" s="22"/>
      <c r="K17" s="22"/>
      <c r="L17" s="7"/>
    </row>
    <row r="18" spans="1:12" ht="12.75">
      <c r="A18" s="6" t="s">
        <v>0</v>
      </c>
      <c r="B18" s="3" t="s">
        <v>25</v>
      </c>
      <c r="C18" s="6" t="s">
        <v>1</v>
      </c>
      <c r="D18" s="6" t="s">
        <v>2</v>
      </c>
      <c r="E18" s="13" t="s">
        <v>3</v>
      </c>
      <c r="F18" s="6" t="s">
        <v>10</v>
      </c>
      <c r="G18" s="6" t="s">
        <v>26</v>
      </c>
      <c r="H18" s="20" t="s">
        <v>4</v>
      </c>
      <c r="I18" s="20" t="s">
        <v>27</v>
      </c>
      <c r="J18" s="20" t="s">
        <v>4</v>
      </c>
      <c r="K18" s="20" t="s">
        <v>6</v>
      </c>
      <c r="L18" s="6" t="s">
        <v>5</v>
      </c>
    </row>
    <row r="19" spans="1:12" ht="12.75">
      <c r="A19" s="6">
        <v>5</v>
      </c>
      <c r="B19" s="3" t="s">
        <v>62</v>
      </c>
      <c r="C19" s="6">
        <v>1993</v>
      </c>
      <c r="D19" s="6" t="s">
        <v>7</v>
      </c>
      <c r="E19" s="13" t="s">
        <v>63</v>
      </c>
      <c r="F19" s="6">
        <v>24</v>
      </c>
      <c r="G19" s="6">
        <v>24</v>
      </c>
      <c r="H19" s="20">
        <f>IF(F19=24,G19,G19*2)</f>
        <v>24</v>
      </c>
      <c r="I19" s="20">
        <v>81</v>
      </c>
      <c r="J19" s="20">
        <f>IF(F19=24,I19/2,I19)</f>
        <v>40.5</v>
      </c>
      <c r="K19" s="20">
        <f>J19+H19</f>
        <v>64.5</v>
      </c>
      <c r="L19" s="6">
        <v>4</v>
      </c>
    </row>
    <row r="20" spans="1:12" ht="12.75">
      <c r="A20" s="6">
        <v>18</v>
      </c>
      <c r="B20" s="3" t="s">
        <v>57</v>
      </c>
      <c r="C20" s="6">
        <v>1992</v>
      </c>
      <c r="D20" s="6" t="s">
        <v>8</v>
      </c>
      <c r="E20" s="13" t="s">
        <v>58</v>
      </c>
      <c r="F20" s="6">
        <v>24</v>
      </c>
      <c r="G20" s="6">
        <v>17</v>
      </c>
      <c r="H20" s="20">
        <f>IF(F20=24,G20,G20*2)</f>
        <v>17</v>
      </c>
      <c r="I20" s="20">
        <v>30</v>
      </c>
      <c r="J20" s="20">
        <f>IF(F20=24,I20/2,I20)</f>
        <v>15</v>
      </c>
      <c r="K20" s="20">
        <f>J20+H20</f>
        <v>32</v>
      </c>
      <c r="L20" s="6">
        <v>7</v>
      </c>
    </row>
    <row r="21" spans="1:12" ht="12.75">
      <c r="A21" s="6">
        <v>36</v>
      </c>
      <c r="B21" s="3" t="s">
        <v>55</v>
      </c>
      <c r="C21" s="6">
        <v>1989</v>
      </c>
      <c r="D21" s="6" t="s">
        <v>7</v>
      </c>
      <c r="E21" s="13" t="s">
        <v>56</v>
      </c>
      <c r="F21" s="6">
        <v>24</v>
      </c>
      <c r="G21" s="6">
        <v>50</v>
      </c>
      <c r="H21" s="20">
        <f>IF(F21=24,G21,G21*2)</f>
        <v>50</v>
      </c>
      <c r="I21" s="20">
        <v>100</v>
      </c>
      <c r="J21" s="20">
        <f>IF(F21=24,I21/2,I21)</f>
        <v>50</v>
      </c>
      <c r="K21" s="20">
        <f>J21+H21</f>
        <v>100</v>
      </c>
      <c r="L21" s="6">
        <v>2</v>
      </c>
    </row>
    <row r="22" spans="1:12" ht="12.75">
      <c r="A22" s="6">
        <v>50</v>
      </c>
      <c r="B22" s="3" t="s">
        <v>132</v>
      </c>
      <c r="C22" s="6">
        <v>1992</v>
      </c>
      <c r="D22" s="6" t="s">
        <v>133</v>
      </c>
      <c r="E22" s="13" t="s">
        <v>134</v>
      </c>
      <c r="F22" s="6">
        <v>24</v>
      </c>
      <c r="G22" s="6">
        <v>80</v>
      </c>
      <c r="H22" s="20">
        <f>IF(F22=24,G22,G22*2)</f>
        <v>80</v>
      </c>
      <c r="I22" s="20">
        <v>170</v>
      </c>
      <c r="J22" s="20">
        <f>IF(F22=24,I22/2,I22)</f>
        <v>85</v>
      </c>
      <c r="K22" s="20">
        <f>J22+H22</f>
        <v>165</v>
      </c>
      <c r="L22" s="6">
        <v>1</v>
      </c>
    </row>
    <row r="23" spans="1:12" ht="12.75">
      <c r="A23" s="6">
        <v>52</v>
      </c>
      <c r="B23" s="3" t="s">
        <v>53</v>
      </c>
      <c r="C23" s="6">
        <v>1990</v>
      </c>
      <c r="D23" s="6" t="s">
        <v>8</v>
      </c>
      <c r="E23" s="13" t="s">
        <v>54</v>
      </c>
      <c r="F23" s="6">
        <v>32</v>
      </c>
      <c r="G23" s="6">
        <v>12</v>
      </c>
      <c r="H23" s="20">
        <f>IF(F23=24,G23,G23*2)</f>
        <v>24</v>
      </c>
      <c r="I23" s="20">
        <v>45</v>
      </c>
      <c r="J23" s="20">
        <f>IF(F23=24,I23/2,I23)</f>
        <v>45</v>
      </c>
      <c r="K23" s="20">
        <f>J23+H23</f>
        <v>69</v>
      </c>
      <c r="L23" s="6">
        <v>3</v>
      </c>
    </row>
    <row r="24" spans="1:12" ht="12.75">
      <c r="A24" s="6">
        <v>68</v>
      </c>
      <c r="B24" s="3" t="s">
        <v>126</v>
      </c>
      <c r="C24" s="6">
        <v>1991</v>
      </c>
      <c r="D24" s="6" t="s">
        <v>9</v>
      </c>
      <c r="E24" s="13" t="s">
        <v>127</v>
      </c>
      <c r="F24" s="6">
        <v>24</v>
      </c>
      <c r="G24" s="6">
        <v>20</v>
      </c>
      <c r="H24" s="20">
        <f>IF(F24=24,G24,G24*2)</f>
        <v>20</v>
      </c>
      <c r="I24" s="20">
        <v>54</v>
      </c>
      <c r="J24" s="20">
        <f>IF(F24=24,I24/2,I24)</f>
        <v>27</v>
      </c>
      <c r="K24" s="20">
        <f>J24+H24</f>
        <v>47</v>
      </c>
      <c r="L24" s="6">
        <v>6</v>
      </c>
    </row>
    <row r="25" spans="1:12" ht="12.75">
      <c r="A25" s="6">
        <v>69</v>
      </c>
      <c r="B25" s="3" t="s">
        <v>47</v>
      </c>
      <c r="C25" s="6">
        <v>1992</v>
      </c>
      <c r="D25" s="6" t="s">
        <v>9</v>
      </c>
      <c r="E25" s="13" t="s">
        <v>48</v>
      </c>
      <c r="F25" s="6">
        <v>24</v>
      </c>
      <c r="G25" s="6">
        <v>19</v>
      </c>
      <c r="H25" s="20">
        <f>IF(F25=24,G25,G25*2)</f>
        <v>19</v>
      </c>
      <c r="I25" s="20">
        <v>57</v>
      </c>
      <c r="J25" s="20">
        <f>IF(F25=24,I25/2,I25)</f>
        <v>28.5</v>
      </c>
      <c r="K25" s="20">
        <f>J25+H25</f>
        <v>47.5</v>
      </c>
      <c r="L25" s="6">
        <v>5</v>
      </c>
    </row>
    <row r="26" spans="1:12" ht="12.75">
      <c r="A26" s="8"/>
      <c r="B26" s="5"/>
      <c r="C26" s="8"/>
      <c r="D26" s="8"/>
      <c r="E26" s="16"/>
      <c r="F26" s="8"/>
      <c r="G26" s="8"/>
      <c r="H26" s="23"/>
      <c r="I26" s="23"/>
      <c r="J26" s="23"/>
      <c r="K26" s="23"/>
      <c r="L26" s="8"/>
    </row>
    <row r="27" ht="12.75">
      <c r="B27" s="2" t="s">
        <v>36</v>
      </c>
    </row>
    <row r="29" spans="2:7" ht="12.75">
      <c r="B29" s="2" t="s">
        <v>12</v>
      </c>
      <c r="G29" s="2" t="s">
        <v>14</v>
      </c>
    </row>
    <row r="31" spans="2:7" ht="12.75">
      <c r="B31" s="2" t="s">
        <v>13</v>
      </c>
      <c r="G31" s="2" t="s">
        <v>15</v>
      </c>
    </row>
    <row r="32" spans="1:12" ht="23.25" customHeight="1">
      <c r="A32" s="28" t="s">
        <v>37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</row>
    <row r="33" spans="1:12" ht="12.75">
      <c r="A33" s="29" t="s">
        <v>11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</row>
    <row r="34" spans="1:12" s="1" customFormat="1" ht="12.75">
      <c r="A34" s="31" t="s">
        <v>20</v>
      </c>
      <c r="C34" s="7"/>
      <c r="D34" s="7"/>
      <c r="E34" s="15"/>
      <c r="F34" s="7"/>
      <c r="G34" s="7"/>
      <c r="H34" s="22"/>
      <c r="I34" s="22"/>
      <c r="J34" s="22"/>
      <c r="K34" s="22"/>
      <c r="L34" s="7"/>
    </row>
    <row r="35" spans="1:12" ht="12.75">
      <c r="A35" s="6" t="s">
        <v>0</v>
      </c>
      <c r="B35" s="3" t="s">
        <v>25</v>
      </c>
      <c r="C35" s="6" t="s">
        <v>1</v>
      </c>
      <c r="D35" s="6" t="s">
        <v>2</v>
      </c>
      <c r="E35" s="13" t="s">
        <v>3</v>
      </c>
      <c r="F35" s="6" t="s">
        <v>10</v>
      </c>
      <c r="G35" s="6" t="s">
        <v>26</v>
      </c>
      <c r="H35" s="20" t="s">
        <v>4</v>
      </c>
      <c r="I35" s="20" t="s">
        <v>27</v>
      </c>
      <c r="J35" s="20" t="s">
        <v>4</v>
      </c>
      <c r="K35" s="20" t="s">
        <v>6</v>
      </c>
      <c r="L35" s="6" t="s">
        <v>5</v>
      </c>
    </row>
    <row r="36" spans="1:12" ht="12.75">
      <c r="A36" s="6">
        <v>3</v>
      </c>
      <c r="B36" s="3" t="s">
        <v>70</v>
      </c>
      <c r="C36" s="6">
        <v>1993</v>
      </c>
      <c r="D36" s="6" t="s">
        <v>8</v>
      </c>
      <c r="E36" s="13" t="s">
        <v>71</v>
      </c>
      <c r="F36" s="6">
        <v>24</v>
      </c>
      <c r="G36" s="6">
        <v>4</v>
      </c>
      <c r="H36" s="20">
        <f>IF(F36=24,G36,G36*2)</f>
        <v>4</v>
      </c>
      <c r="I36" s="20">
        <v>17</v>
      </c>
      <c r="J36" s="20">
        <f>IF(F36=24,I36/2,I36)</f>
        <v>8.5</v>
      </c>
      <c r="K36" s="20">
        <f>J36+H36</f>
        <v>12.5</v>
      </c>
      <c r="L36" s="6">
        <v>7</v>
      </c>
    </row>
    <row r="37" spans="1:12" ht="12.75">
      <c r="A37" s="6">
        <v>7</v>
      </c>
      <c r="B37" s="3" t="s">
        <v>68</v>
      </c>
      <c r="C37" s="6">
        <v>1993</v>
      </c>
      <c r="D37" s="6" t="s">
        <v>7</v>
      </c>
      <c r="E37" s="13" t="s">
        <v>69</v>
      </c>
      <c r="F37" s="6">
        <v>24</v>
      </c>
      <c r="G37" s="6">
        <v>20</v>
      </c>
      <c r="H37" s="20">
        <f>IF(F37=24,G37,G37*2)</f>
        <v>20</v>
      </c>
      <c r="I37" s="20">
        <v>38</v>
      </c>
      <c r="J37" s="20">
        <f>IF(F37=24,I37/2,I37)</f>
        <v>19</v>
      </c>
      <c r="K37" s="20">
        <f>J37+H37</f>
        <v>39</v>
      </c>
      <c r="L37" s="6">
        <v>5</v>
      </c>
    </row>
    <row r="38" spans="1:12" ht="12.75">
      <c r="A38" s="6">
        <v>8</v>
      </c>
      <c r="B38" s="3" t="s">
        <v>78</v>
      </c>
      <c r="C38" s="6">
        <v>1993</v>
      </c>
      <c r="D38" s="6" t="s">
        <v>8</v>
      </c>
      <c r="E38" s="13" t="s">
        <v>79</v>
      </c>
      <c r="F38" s="6">
        <v>24</v>
      </c>
      <c r="G38" s="6">
        <v>11</v>
      </c>
      <c r="H38" s="20">
        <f>IF(F38=24,G38,G38*2)</f>
        <v>11</v>
      </c>
      <c r="I38" s="20">
        <v>37</v>
      </c>
      <c r="J38" s="20">
        <f>IF(F38=24,I38/2,I38)</f>
        <v>18.5</v>
      </c>
      <c r="K38" s="20">
        <f>J38+H38</f>
        <v>29.5</v>
      </c>
      <c r="L38" s="6">
        <v>6</v>
      </c>
    </row>
    <row r="39" spans="1:12" ht="12.75">
      <c r="A39" s="6">
        <v>14</v>
      </c>
      <c r="B39" s="3" t="s">
        <v>74</v>
      </c>
      <c r="C39" s="6">
        <v>1989</v>
      </c>
      <c r="D39" s="6" t="s">
        <v>7</v>
      </c>
      <c r="E39" s="13" t="s">
        <v>75</v>
      </c>
      <c r="F39" s="6">
        <v>24</v>
      </c>
      <c r="G39" s="6">
        <v>46</v>
      </c>
      <c r="H39" s="20">
        <f>IF(F39=24,G39,G39*2)</f>
        <v>46</v>
      </c>
      <c r="I39" s="20">
        <v>70</v>
      </c>
      <c r="J39" s="20">
        <f>IF(F39=24,I39/2,I39)</f>
        <v>35</v>
      </c>
      <c r="K39" s="20">
        <f>J39+H39</f>
        <v>81</v>
      </c>
      <c r="L39" s="6">
        <v>3</v>
      </c>
    </row>
    <row r="40" spans="1:12" ht="12.75">
      <c r="A40" s="6">
        <v>19</v>
      </c>
      <c r="B40" s="3" t="s">
        <v>110</v>
      </c>
      <c r="C40" s="6">
        <v>1980</v>
      </c>
      <c r="D40" s="6" t="s">
        <v>8</v>
      </c>
      <c r="E40" s="13" t="s">
        <v>96</v>
      </c>
      <c r="F40" s="6">
        <v>32</v>
      </c>
      <c r="G40" s="6">
        <v>22</v>
      </c>
      <c r="H40" s="20">
        <f>IF(F40=24,G40,G40*2)</f>
        <v>44</v>
      </c>
      <c r="I40" s="20">
        <v>65</v>
      </c>
      <c r="J40" s="20">
        <f>IF(F40=24,I40/2,I40)</f>
        <v>65</v>
      </c>
      <c r="K40" s="20">
        <f>J40+H40</f>
        <v>109</v>
      </c>
      <c r="L40" s="6">
        <v>1</v>
      </c>
    </row>
    <row r="41" spans="1:12" ht="12.75">
      <c r="A41" s="6">
        <v>47</v>
      </c>
      <c r="B41" s="3" t="s">
        <v>95</v>
      </c>
      <c r="C41" s="6">
        <v>1993</v>
      </c>
      <c r="D41" s="6" t="s">
        <v>7</v>
      </c>
      <c r="E41" s="13" t="s">
        <v>96</v>
      </c>
      <c r="F41" s="6">
        <v>24</v>
      </c>
      <c r="G41" s="6">
        <v>30</v>
      </c>
      <c r="H41" s="20">
        <f>IF(F41=24,G41,G41*2)</f>
        <v>30</v>
      </c>
      <c r="I41" s="20">
        <v>71</v>
      </c>
      <c r="J41" s="20">
        <f>IF(F41=24,I41/2,I41)</f>
        <v>35.5</v>
      </c>
      <c r="K41" s="20">
        <f>J41+H41</f>
        <v>65.5</v>
      </c>
      <c r="L41" s="6">
        <v>4</v>
      </c>
    </row>
    <row r="42" spans="1:12" ht="12.75">
      <c r="A42" s="6">
        <v>49</v>
      </c>
      <c r="B42" s="3" t="s">
        <v>103</v>
      </c>
      <c r="C42" s="6">
        <v>1992</v>
      </c>
      <c r="D42" s="6" t="s">
        <v>7</v>
      </c>
      <c r="E42" s="13" t="s">
        <v>96</v>
      </c>
      <c r="F42" s="6">
        <v>24</v>
      </c>
      <c r="G42" s="6">
        <v>50</v>
      </c>
      <c r="H42" s="20">
        <f>IF(F42=24,G42,G42*2)</f>
        <v>50</v>
      </c>
      <c r="I42" s="20">
        <v>83</v>
      </c>
      <c r="J42" s="20">
        <f>IF(F42=24,I42/2,I42)</f>
        <v>41.5</v>
      </c>
      <c r="K42" s="20">
        <f>J42+H42</f>
        <v>91.5</v>
      </c>
      <c r="L42" s="6">
        <v>2</v>
      </c>
    </row>
    <row r="43" spans="1:12" ht="12.75">
      <c r="A43" s="8"/>
      <c r="B43" s="5"/>
      <c r="C43" s="8"/>
      <c r="D43" s="8"/>
      <c r="E43" s="16"/>
      <c r="F43" s="8"/>
      <c r="G43" s="8"/>
      <c r="H43" s="23"/>
      <c r="I43" s="23"/>
      <c r="J43" s="23"/>
      <c r="K43" s="23"/>
      <c r="L43" s="8"/>
    </row>
    <row r="44" spans="1:12" s="1" customFormat="1" ht="12.75">
      <c r="A44" s="31" t="s">
        <v>21</v>
      </c>
      <c r="C44" s="7"/>
      <c r="D44" s="7"/>
      <c r="E44" s="15"/>
      <c r="F44" s="7"/>
      <c r="G44" s="7"/>
      <c r="H44" s="22"/>
      <c r="I44" s="22"/>
      <c r="J44" s="22"/>
      <c r="K44" s="22"/>
      <c r="L44" s="7"/>
    </row>
    <row r="45" spans="1:12" ht="12.75">
      <c r="A45" s="6" t="s">
        <v>0</v>
      </c>
      <c r="B45" s="3" t="s">
        <v>25</v>
      </c>
      <c r="C45" s="6" t="s">
        <v>1</v>
      </c>
      <c r="D45" s="6" t="s">
        <v>2</v>
      </c>
      <c r="E45" s="13" t="s">
        <v>3</v>
      </c>
      <c r="F45" s="6" t="s">
        <v>10</v>
      </c>
      <c r="G45" s="6" t="s">
        <v>26</v>
      </c>
      <c r="H45" s="20" t="s">
        <v>4</v>
      </c>
      <c r="I45" s="20" t="s">
        <v>27</v>
      </c>
      <c r="J45" s="20" t="s">
        <v>4</v>
      </c>
      <c r="K45" s="20" t="s">
        <v>6</v>
      </c>
      <c r="L45" s="6" t="s">
        <v>5</v>
      </c>
    </row>
    <row r="46" spans="1:12" ht="12.75">
      <c r="A46" s="6">
        <v>9</v>
      </c>
      <c r="B46" s="3" t="s">
        <v>89</v>
      </c>
      <c r="C46" s="6">
        <v>1993</v>
      </c>
      <c r="D46" s="6" t="s">
        <v>7</v>
      </c>
      <c r="E46" s="13" t="s">
        <v>90</v>
      </c>
      <c r="F46" s="6">
        <v>24</v>
      </c>
      <c r="G46" s="6">
        <v>8</v>
      </c>
      <c r="H46" s="20">
        <f>IF(F46=24,G46,G46*2)</f>
        <v>8</v>
      </c>
      <c r="I46" s="20">
        <v>67</v>
      </c>
      <c r="J46" s="20">
        <f>IF(F46=24,I46/2,I46)</f>
        <v>33.5</v>
      </c>
      <c r="K46" s="20">
        <f>J46+H46</f>
        <v>41.5</v>
      </c>
      <c r="L46" s="13" t="s">
        <v>145</v>
      </c>
    </row>
    <row r="47" spans="1:12" ht="12.75">
      <c r="A47" s="6">
        <v>15</v>
      </c>
      <c r="B47" s="3" t="s">
        <v>76</v>
      </c>
      <c r="C47" s="6">
        <v>1991</v>
      </c>
      <c r="D47" s="6" t="s">
        <v>8</v>
      </c>
      <c r="E47" s="13" t="s">
        <v>77</v>
      </c>
      <c r="F47" s="6">
        <v>24</v>
      </c>
      <c r="G47" s="6">
        <v>7</v>
      </c>
      <c r="H47" s="20">
        <f>IF(F47=24,G47,G47*2)</f>
        <v>7</v>
      </c>
      <c r="I47" s="20">
        <v>30</v>
      </c>
      <c r="J47" s="20">
        <f>IF(F47=24,I47/2,I47)</f>
        <v>15</v>
      </c>
      <c r="K47" s="20">
        <f>J47+H47</f>
        <v>22</v>
      </c>
      <c r="L47" s="6">
        <v>8</v>
      </c>
    </row>
    <row r="48" spans="1:12" ht="12.75">
      <c r="A48" s="6">
        <v>26</v>
      </c>
      <c r="B48" s="3" t="s">
        <v>122</v>
      </c>
      <c r="C48" s="6">
        <v>1989</v>
      </c>
      <c r="D48" s="6" t="s">
        <v>8</v>
      </c>
      <c r="E48" s="13" t="s">
        <v>123</v>
      </c>
      <c r="F48" s="6">
        <v>24</v>
      </c>
      <c r="G48" s="6">
        <v>110</v>
      </c>
      <c r="H48" s="20">
        <f>IF(F48=24,G48,G48*2)</f>
        <v>110</v>
      </c>
      <c r="I48" s="20">
        <v>148</v>
      </c>
      <c r="J48" s="20">
        <f>IF(F48=24,I48/2,I48)</f>
        <v>74</v>
      </c>
      <c r="K48" s="20">
        <f>J48+H48</f>
        <v>184</v>
      </c>
      <c r="L48" s="6">
        <v>2</v>
      </c>
    </row>
    <row r="49" spans="1:12" ht="12.75">
      <c r="A49" s="6">
        <v>37</v>
      </c>
      <c r="B49" s="3" t="s">
        <v>101</v>
      </c>
      <c r="C49" s="6">
        <v>1985</v>
      </c>
      <c r="D49" s="6" t="s">
        <v>7</v>
      </c>
      <c r="E49" s="13" t="s">
        <v>102</v>
      </c>
      <c r="F49" s="6">
        <v>32</v>
      </c>
      <c r="G49" s="6">
        <v>65</v>
      </c>
      <c r="H49" s="20">
        <f>IF(F49=24,G49,G49*2)</f>
        <v>130</v>
      </c>
      <c r="I49" s="20">
        <v>100</v>
      </c>
      <c r="J49" s="20">
        <f>IF(F49=24,I49/2,I49)</f>
        <v>100</v>
      </c>
      <c r="K49" s="20">
        <f>J49+H49</f>
        <v>230</v>
      </c>
      <c r="L49" s="6">
        <v>1</v>
      </c>
    </row>
    <row r="50" spans="1:12" ht="12.75">
      <c r="A50" s="6">
        <v>43</v>
      </c>
      <c r="B50" s="3" t="s">
        <v>130</v>
      </c>
      <c r="C50" s="6">
        <v>1990</v>
      </c>
      <c r="D50" s="6" t="s">
        <v>131</v>
      </c>
      <c r="E50" s="13" t="s">
        <v>67</v>
      </c>
      <c r="F50" s="6">
        <v>24</v>
      </c>
      <c r="G50" s="6">
        <v>9</v>
      </c>
      <c r="H50" s="20">
        <f>IF(F50=24,G50,G50*2)</f>
        <v>9</v>
      </c>
      <c r="I50" s="20">
        <v>40</v>
      </c>
      <c r="J50" s="20">
        <f>IF(F50=24,I50/2,I50)</f>
        <v>20</v>
      </c>
      <c r="K50" s="20">
        <f>J50+H50</f>
        <v>29</v>
      </c>
      <c r="L50" s="6">
        <v>7</v>
      </c>
    </row>
    <row r="51" spans="1:12" ht="12.75">
      <c r="A51" s="6">
        <v>55</v>
      </c>
      <c r="B51" s="3" t="s">
        <v>80</v>
      </c>
      <c r="C51" s="6">
        <v>1993</v>
      </c>
      <c r="D51" s="6" t="s">
        <v>8</v>
      </c>
      <c r="E51" s="13" t="s">
        <v>81</v>
      </c>
      <c r="F51" s="6">
        <v>24</v>
      </c>
      <c r="G51" s="6">
        <v>12</v>
      </c>
      <c r="H51" s="20">
        <f>IF(F51=24,G51,G51*2)</f>
        <v>12</v>
      </c>
      <c r="I51" s="20">
        <v>34</v>
      </c>
      <c r="J51" s="20">
        <f>IF(F51=24,I51/2,I51)</f>
        <v>17</v>
      </c>
      <c r="K51" s="20">
        <f>J51+H51</f>
        <v>29</v>
      </c>
      <c r="L51" s="6">
        <v>6</v>
      </c>
    </row>
    <row r="52" spans="1:12" ht="12.75">
      <c r="A52" s="6">
        <v>60</v>
      </c>
      <c r="B52" s="3" t="s">
        <v>113</v>
      </c>
      <c r="C52" s="6">
        <v>1988</v>
      </c>
      <c r="D52" s="6" t="s">
        <v>8</v>
      </c>
      <c r="E52" s="13" t="s">
        <v>114</v>
      </c>
      <c r="F52" s="6">
        <v>32</v>
      </c>
      <c r="G52" s="6">
        <v>19</v>
      </c>
      <c r="H52" s="20">
        <f>IF(F52=24,G52,G52*2)</f>
        <v>38</v>
      </c>
      <c r="I52" s="20">
        <v>58</v>
      </c>
      <c r="J52" s="20">
        <f>IF(F52=24,I52/2,I52)</f>
        <v>58</v>
      </c>
      <c r="K52" s="20">
        <f>J52+H52</f>
        <v>96</v>
      </c>
      <c r="L52" s="6">
        <v>4</v>
      </c>
    </row>
    <row r="53" spans="1:12" ht="12.75">
      <c r="A53" s="6">
        <v>63</v>
      </c>
      <c r="B53" s="3" t="s">
        <v>66</v>
      </c>
      <c r="C53" s="6">
        <v>1989</v>
      </c>
      <c r="D53" s="6" t="s">
        <v>7</v>
      </c>
      <c r="E53" s="13" t="s">
        <v>67</v>
      </c>
      <c r="F53" s="6">
        <v>24</v>
      </c>
      <c r="G53" s="13" t="s">
        <v>141</v>
      </c>
      <c r="H53" s="20" t="str">
        <f>IF(F53=24,G53,G53*2)</f>
        <v>77</v>
      </c>
      <c r="I53" s="25" t="s">
        <v>144</v>
      </c>
      <c r="J53" s="25">
        <f>IF(F53=24,I53/2,I53)</f>
        <v>30</v>
      </c>
      <c r="K53" s="20">
        <f>J53+H53</f>
        <v>107</v>
      </c>
      <c r="L53" s="6">
        <v>3</v>
      </c>
    </row>
    <row r="54" spans="3:12" ht="12.75">
      <c r="C54" s="4"/>
      <c r="D54" s="4"/>
      <c r="E54" s="14"/>
      <c r="F54" s="4"/>
      <c r="G54" s="4"/>
      <c r="H54" s="21"/>
      <c r="I54" s="21"/>
      <c r="J54" s="21"/>
      <c r="K54" s="21"/>
      <c r="L54" s="4"/>
    </row>
    <row r="55" ht="12.75">
      <c r="B55" s="2" t="s">
        <v>36</v>
      </c>
    </row>
    <row r="57" spans="2:7" ht="12.75">
      <c r="B57" s="2" t="s">
        <v>12</v>
      </c>
      <c r="G57" s="2" t="s">
        <v>14</v>
      </c>
    </row>
    <row r="59" spans="2:7" ht="12.75">
      <c r="B59" s="2" t="s">
        <v>13</v>
      </c>
      <c r="G59" s="2" t="s">
        <v>15</v>
      </c>
    </row>
    <row r="60" spans="3:12" ht="12.75">
      <c r="C60" s="4"/>
      <c r="D60" s="4"/>
      <c r="E60" s="14"/>
      <c r="F60" s="4"/>
      <c r="G60" s="4"/>
      <c r="H60" s="21"/>
      <c r="I60" s="21"/>
      <c r="J60" s="21"/>
      <c r="K60" s="21"/>
      <c r="L60" s="4"/>
    </row>
    <row r="61" spans="1:12" ht="15.75">
      <c r="A61" s="28" t="s">
        <v>37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</row>
    <row r="62" spans="1:12" ht="12.75">
      <c r="A62" s="29" t="s">
        <v>11</v>
      </c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</row>
    <row r="63" spans="1:12" s="1" customFormat="1" ht="12.75">
      <c r="A63" s="31" t="s">
        <v>22</v>
      </c>
      <c r="C63" s="7"/>
      <c r="D63" s="7"/>
      <c r="E63" s="15"/>
      <c r="F63" s="7"/>
      <c r="G63" s="7"/>
      <c r="H63" s="22"/>
      <c r="I63" s="22"/>
      <c r="J63" s="22"/>
      <c r="K63" s="22"/>
      <c r="L63" s="7"/>
    </row>
    <row r="64" spans="1:12" ht="12.75">
      <c r="A64" s="6" t="s">
        <v>0</v>
      </c>
      <c r="B64" s="3" t="s">
        <v>25</v>
      </c>
      <c r="C64" s="6" t="s">
        <v>1</v>
      </c>
      <c r="D64" s="6" t="s">
        <v>2</v>
      </c>
      <c r="E64" s="13" t="s">
        <v>3</v>
      </c>
      <c r="F64" s="6" t="s">
        <v>10</v>
      </c>
      <c r="G64" s="6" t="s">
        <v>26</v>
      </c>
      <c r="H64" s="20" t="s">
        <v>4</v>
      </c>
      <c r="I64" s="20" t="s">
        <v>27</v>
      </c>
      <c r="J64" s="20" t="s">
        <v>4</v>
      </c>
      <c r="K64" s="20" t="s">
        <v>6</v>
      </c>
      <c r="L64" s="6" t="s">
        <v>5</v>
      </c>
    </row>
    <row r="65" spans="1:12" ht="12.75">
      <c r="A65" s="6">
        <v>4</v>
      </c>
      <c r="B65" s="3" t="s">
        <v>82</v>
      </c>
      <c r="C65" s="6">
        <v>1990</v>
      </c>
      <c r="D65" s="6" t="s">
        <v>8</v>
      </c>
      <c r="E65" s="13" t="s">
        <v>83</v>
      </c>
      <c r="F65" s="6">
        <v>24</v>
      </c>
      <c r="G65" s="6">
        <v>32</v>
      </c>
      <c r="H65" s="20">
        <f>IF(F65=24,G65,G65*2)</f>
        <v>32</v>
      </c>
      <c r="I65" s="20">
        <v>80</v>
      </c>
      <c r="J65" s="20">
        <f>IF(F65=24,I65/2,I65)</f>
        <v>40</v>
      </c>
      <c r="K65" s="20">
        <f>J65+H65</f>
        <v>72</v>
      </c>
      <c r="L65" s="6">
        <v>6</v>
      </c>
    </row>
    <row r="66" spans="1:12" ht="12.75">
      <c r="A66" s="6">
        <v>20</v>
      </c>
      <c r="B66" s="3" t="s">
        <v>91</v>
      </c>
      <c r="C66" s="6">
        <v>1992</v>
      </c>
      <c r="D66" s="6" t="s">
        <v>7</v>
      </c>
      <c r="E66" s="13" t="s">
        <v>92</v>
      </c>
      <c r="F66" s="6">
        <v>24</v>
      </c>
      <c r="G66" s="6">
        <v>30</v>
      </c>
      <c r="H66" s="20">
        <f>IF(F66=24,G66,G66*2)</f>
        <v>30</v>
      </c>
      <c r="I66" s="20">
        <v>39</v>
      </c>
      <c r="J66" s="20">
        <f>IF(F66=24,I66/2,I66)</f>
        <v>19.5</v>
      </c>
      <c r="K66" s="20">
        <f>J66+H66</f>
        <v>49.5</v>
      </c>
      <c r="L66" s="6">
        <v>8</v>
      </c>
    </row>
    <row r="67" spans="1:12" ht="12.75">
      <c r="A67" s="6">
        <v>21</v>
      </c>
      <c r="B67" s="3" t="s">
        <v>104</v>
      </c>
      <c r="C67" s="6">
        <v>1991</v>
      </c>
      <c r="D67" s="6" t="s">
        <v>8</v>
      </c>
      <c r="E67" s="13" t="s">
        <v>105</v>
      </c>
      <c r="F67" s="6">
        <v>24</v>
      </c>
      <c r="G67" s="6">
        <v>17</v>
      </c>
      <c r="H67" s="20">
        <f>IF(F67=24,G67,G67*2)</f>
        <v>17</v>
      </c>
      <c r="I67" s="20">
        <v>67</v>
      </c>
      <c r="J67" s="20">
        <f>IF(F67=24,I67/2,I67)</f>
        <v>33.5</v>
      </c>
      <c r="K67" s="20">
        <f>J67+H67</f>
        <v>50.5</v>
      </c>
      <c r="L67" s="6">
        <v>7</v>
      </c>
    </row>
    <row r="68" spans="1:12" ht="12.75">
      <c r="A68" s="6">
        <v>23</v>
      </c>
      <c r="B68" s="3" t="s">
        <v>40</v>
      </c>
      <c r="C68" s="6">
        <v>1993</v>
      </c>
      <c r="D68" s="6" t="s">
        <v>7</v>
      </c>
      <c r="E68" s="13" t="s">
        <v>41</v>
      </c>
      <c r="F68" s="6">
        <v>24</v>
      </c>
      <c r="G68" s="6">
        <v>74</v>
      </c>
      <c r="H68" s="20">
        <f>IF(F68=24,G68,G68*2)</f>
        <v>74</v>
      </c>
      <c r="I68" s="20">
        <v>97</v>
      </c>
      <c r="J68" s="20">
        <f>IF(F68=24,I68/2,I68)</f>
        <v>48.5</v>
      </c>
      <c r="K68" s="20">
        <f>J68+H68</f>
        <v>122.5</v>
      </c>
      <c r="L68" s="6">
        <v>4</v>
      </c>
    </row>
    <row r="69" spans="1:12" ht="12.75">
      <c r="A69" s="6">
        <v>25</v>
      </c>
      <c r="B69" s="3" t="s">
        <v>106</v>
      </c>
      <c r="C69" s="6">
        <v>1985</v>
      </c>
      <c r="D69" s="6" t="s">
        <v>7</v>
      </c>
      <c r="E69" s="13" t="s">
        <v>107</v>
      </c>
      <c r="F69" s="6">
        <v>32</v>
      </c>
      <c r="G69" s="6">
        <v>78</v>
      </c>
      <c r="H69" s="20">
        <f>IF(F69=24,G69,G69*2)</f>
        <v>156</v>
      </c>
      <c r="I69" s="20">
        <v>80</v>
      </c>
      <c r="J69" s="20">
        <f>IF(F69=24,I69/2,I69)</f>
        <v>80</v>
      </c>
      <c r="K69" s="20">
        <f>J69+H69</f>
        <v>236</v>
      </c>
      <c r="L69" s="6">
        <v>1</v>
      </c>
    </row>
    <row r="70" spans="1:12" ht="12.75">
      <c r="A70" s="6">
        <v>39</v>
      </c>
      <c r="B70" s="3" t="s">
        <v>115</v>
      </c>
      <c r="C70" s="6">
        <v>1992</v>
      </c>
      <c r="D70" s="6" t="s">
        <v>8</v>
      </c>
      <c r="E70" s="13" t="s">
        <v>116</v>
      </c>
      <c r="F70" s="6">
        <v>24</v>
      </c>
      <c r="G70" s="6">
        <v>85</v>
      </c>
      <c r="H70" s="20">
        <f>IF(F70=24,G70,G70*2)</f>
        <v>85</v>
      </c>
      <c r="I70" s="20">
        <v>120</v>
      </c>
      <c r="J70" s="20">
        <f>IF(F70=24,I70/2,I70)</f>
        <v>60</v>
      </c>
      <c r="K70" s="20">
        <f>J70+H70</f>
        <v>145</v>
      </c>
      <c r="L70" s="6">
        <v>3</v>
      </c>
    </row>
    <row r="71" spans="1:12" ht="12.75">
      <c r="A71" s="6">
        <v>46</v>
      </c>
      <c r="B71" s="3" t="s">
        <v>49</v>
      </c>
      <c r="C71" s="6">
        <v>1993</v>
      </c>
      <c r="D71" s="6" t="s">
        <v>8</v>
      </c>
      <c r="E71" s="13" t="s">
        <v>50</v>
      </c>
      <c r="F71" s="6">
        <v>24</v>
      </c>
      <c r="G71" s="6">
        <v>11</v>
      </c>
      <c r="H71" s="20">
        <f>IF(F71=24,G71,G71*2)</f>
        <v>11</v>
      </c>
      <c r="I71" s="20">
        <v>77</v>
      </c>
      <c r="J71" s="20">
        <f>IF(F71=24,I71/2,I71)</f>
        <v>38.5</v>
      </c>
      <c r="K71" s="20">
        <f>J71+H71</f>
        <v>49.5</v>
      </c>
      <c r="L71" s="6">
        <v>9</v>
      </c>
    </row>
    <row r="72" spans="1:12" ht="12.75">
      <c r="A72" s="6">
        <v>56</v>
      </c>
      <c r="B72" s="3" t="s">
        <v>128</v>
      </c>
      <c r="C72" s="6">
        <v>1985</v>
      </c>
      <c r="D72" s="6" t="s">
        <v>8</v>
      </c>
      <c r="E72" s="13" t="s">
        <v>129</v>
      </c>
      <c r="F72" s="6">
        <v>32</v>
      </c>
      <c r="G72" s="6">
        <v>18</v>
      </c>
      <c r="H72" s="20">
        <f>IF(F72=24,G72,G72*2)</f>
        <v>36</v>
      </c>
      <c r="I72" s="20">
        <v>67</v>
      </c>
      <c r="J72" s="20">
        <f>IF(F72=24,I72/2,I72)</f>
        <v>67</v>
      </c>
      <c r="K72" s="20">
        <f>J72+H72</f>
        <v>103</v>
      </c>
      <c r="L72" s="6">
        <v>5</v>
      </c>
    </row>
    <row r="73" spans="1:12" ht="12.75">
      <c r="A73" s="6">
        <v>70</v>
      </c>
      <c r="B73" s="3" t="s">
        <v>88</v>
      </c>
      <c r="C73" s="6">
        <v>1989</v>
      </c>
      <c r="D73" s="6" t="s">
        <v>8</v>
      </c>
      <c r="E73" s="13" t="s">
        <v>50</v>
      </c>
      <c r="F73" s="6">
        <v>32</v>
      </c>
      <c r="G73" s="6">
        <v>29</v>
      </c>
      <c r="H73" s="20">
        <f>IF(F73=24,G73,G73*2)</f>
        <v>58</v>
      </c>
      <c r="I73" s="20">
        <v>103</v>
      </c>
      <c r="J73" s="20">
        <f>IF(F73=24,I73/2,I73)</f>
        <v>103</v>
      </c>
      <c r="K73" s="20">
        <f>J73+H73</f>
        <v>161</v>
      </c>
      <c r="L73" s="6">
        <v>2</v>
      </c>
    </row>
    <row r="74" spans="1:12" ht="12.75">
      <c r="A74" s="8"/>
      <c r="B74" s="5"/>
      <c r="C74" s="8"/>
      <c r="D74" s="8"/>
      <c r="E74" s="16"/>
      <c r="F74" s="8"/>
      <c r="G74" s="8"/>
      <c r="H74" s="23"/>
      <c r="I74" s="23"/>
      <c r="J74" s="23"/>
      <c r="K74" s="23"/>
      <c r="L74" s="8"/>
    </row>
    <row r="75" spans="1:12" s="1" customFormat="1" ht="12.75">
      <c r="A75" s="31" t="s">
        <v>23</v>
      </c>
      <c r="C75" s="7"/>
      <c r="D75" s="7"/>
      <c r="E75" s="15"/>
      <c r="F75" s="7"/>
      <c r="G75" s="7"/>
      <c r="H75" s="22"/>
      <c r="I75" s="22"/>
      <c r="J75" s="22"/>
      <c r="K75" s="22"/>
      <c r="L75" s="7"/>
    </row>
    <row r="76" spans="1:12" ht="12.75">
      <c r="A76" s="6" t="s">
        <v>0</v>
      </c>
      <c r="B76" s="3" t="s">
        <v>25</v>
      </c>
      <c r="C76" s="6" t="s">
        <v>1</v>
      </c>
      <c r="D76" s="6" t="s">
        <v>2</v>
      </c>
      <c r="E76" s="13" t="s">
        <v>3</v>
      </c>
      <c r="F76" s="6" t="s">
        <v>10</v>
      </c>
      <c r="G76" s="6" t="s">
        <v>26</v>
      </c>
      <c r="H76" s="20" t="s">
        <v>4</v>
      </c>
      <c r="I76" s="20" t="s">
        <v>27</v>
      </c>
      <c r="J76" s="20" t="s">
        <v>4</v>
      </c>
      <c r="K76" s="20" t="s">
        <v>6</v>
      </c>
      <c r="L76" s="6" t="s">
        <v>5</v>
      </c>
    </row>
    <row r="77" spans="1:12" ht="12.75">
      <c r="A77" s="6">
        <v>16</v>
      </c>
      <c r="B77" s="3" t="s">
        <v>72</v>
      </c>
      <c r="C77" s="6">
        <v>1988</v>
      </c>
      <c r="D77" s="6" t="s">
        <v>9</v>
      </c>
      <c r="E77" s="13" t="s">
        <v>73</v>
      </c>
      <c r="F77" s="6">
        <v>24</v>
      </c>
      <c r="G77" s="6">
        <v>33</v>
      </c>
      <c r="H77" s="20">
        <f>IF(F77=24,G77,G77*2)</f>
        <v>33</v>
      </c>
      <c r="I77" s="20">
        <v>111</v>
      </c>
      <c r="J77" s="20">
        <f>IF(F77=24,I77/2,I77)</f>
        <v>55.5</v>
      </c>
      <c r="K77" s="20">
        <f>J77+H77</f>
        <v>88.5</v>
      </c>
      <c r="L77" s="6">
        <v>4</v>
      </c>
    </row>
    <row r="78" spans="1:12" ht="12.75">
      <c r="A78" s="6">
        <v>40</v>
      </c>
      <c r="B78" s="3" t="s">
        <v>86</v>
      </c>
      <c r="C78" s="6">
        <v>1988</v>
      </c>
      <c r="D78" s="6" t="s">
        <v>8</v>
      </c>
      <c r="E78" s="13" t="s">
        <v>87</v>
      </c>
      <c r="F78" s="6">
        <v>24</v>
      </c>
      <c r="G78" s="6">
        <v>75</v>
      </c>
      <c r="H78" s="20">
        <f>IF(F78=24,G78,G78*2)</f>
        <v>75</v>
      </c>
      <c r="I78" s="20">
        <v>101</v>
      </c>
      <c r="J78" s="20">
        <f>IF(F78=24,I78/2,I78)</f>
        <v>50.5</v>
      </c>
      <c r="K78" s="20">
        <f>J78+H78</f>
        <v>125.5</v>
      </c>
      <c r="L78" s="6">
        <v>3</v>
      </c>
    </row>
    <row r="79" spans="1:12" ht="12.75">
      <c r="A79" s="6">
        <v>48</v>
      </c>
      <c r="B79" s="3" t="s">
        <v>124</v>
      </c>
      <c r="C79" s="6">
        <v>1990</v>
      </c>
      <c r="D79" s="6" t="s">
        <v>8</v>
      </c>
      <c r="E79" s="13" t="s">
        <v>125</v>
      </c>
      <c r="F79" s="6">
        <v>32</v>
      </c>
      <c r="G79" s="6">
        <v>19</v>
      </c>
      <c r="H79" s="20">
        <f>IF(F79=24,G79,G79*2)</f>
        <v>38</v>
      </c>
      <c r="I79" s="20">
        <v>40</v>
      </c>
      <c r="J79" s="20">
        <f>IF(F79=24,I79/2,I79)</f>
        <v>40</v>
      </c>
      <c r="K79" s="20">
        <f>J79+H79</f>
        <v>78</v>
      </c>
      <c r="L79" s="6">
        <v>6</v>
      </c>
    </row>
    <row r="80" spans="1:12" ht="12.75">
      <c r="A80" s="6">
        <v>54</v>
      </c>
      <c r="B80" s="3" t="s">
        <v>45</v>
      </c>
      <c r="C80" s="6">
        <v>1991</v>
      </c>
      <c r="D80" s="6" t="s">
        <v>9</v>
      </c>
      <c r="E80" s="13" t="s">
        <v>46</v>
      </c>
      <c r="F80" s="6">
        <v>24</v>
      </c>
      <c r="G80" s="6">
        <v>34</v>
      </c>
      <c r="H80" s="20">
        <f>IF(F80=24,G80,G80*2)</f>
        <v>34</v>
      </c>
      <c r="I80" s="20">
        <v>91</v>
      </c>
      <c r="J80" s="20">
        <f>IF(F80=24,I80/2,I80)</f>
        <v>45.5</v>
      </c>
      <c r="K80" s="20">
        <f>J80+H80</f>
        <v>79.5</v>
      </c>
      <c r="L80" s="6">
        <v>5</v>
      </c>
    </row>
    <row r="81" spans="1:12" ht="12.75">
      <c r="A81" s="6">
        <v>59</v>
      </c>
      <c r="B81" s="3" t="s">
        <v>117</v>
      </c>
      <c r="C81" s="6">
        <v>1993</v>
      </c>
      <c r="D81" s="6" t="s">
        <v>118</v>
      </c>
      <c r="E81" s="13" t="s">
        <v>119</v>
      </c>
      <c r="F81" s="6">
        <v>32</v>
      </c>
      <c r="G81" s="6">
        <v>41</v>
      </c>
      <c r="H81" s="20">
        <f>IF(F81=24,G81,G81*2)</f>
        <v>82</v>
      </c>
      <c r="I81" s="20">
        <v>106</v>
      </c>
      <c r="J81" s="20">
        <f>IF(F81=24,I81/2,I81)</f>
        <v>106</v>
      </c>
      <c r="K81" s="20">
        <f>J81+H81</f>
        <v>188</v>
      </c>
      <c r="L81" s="6">
        <v>2</v>
      </c>
    </row>
    <row r="82" spans="1:12" ht="12.75">
      <c r="A82" s="6">
        <v>64</v>
      </c>
      <c r="B82" s="3" t="s">
        <v>97</v>
      </c>
      <c r="C82" s="6">
        <v>1992</v>
      </c>
      <c r="D82" s="6" t="s">
        <v>7</v>
      </c>
      <c r="E82" s="13" t="s">
        <v>98</v>
      </c>
      <c r="F82" s="6">
        <v>32</v>
      </c>
      <c r="G82" s="6">
        <v>50</v>
      </c>
      <c r="H82" s="20">
        <f>IF(F82=24,G82,G82*2)</f>
        <v>100</v>
      </c>
      <c r="I82" s="20">
        <v>90</v>
      </c>
      <c r="J82" s="20">
        <f>IF(F82=24,I82/2,I82)</f>
        <v>90</v>
      </c>
      <c r="K82" s="20">
        <f>J82+H82</f>
        <v>190</v>
      </c>
      <c r="L82" s="6">
        <v>1</v>
      </c>
    </row>
    <row r="83" spans="1:12" ht="12.75">
      <c r="A83" s="8"/>
      <c r="B83" s="5"/>
      <c r="C83" s="8"/>
      <c r="D83" s="8"/>
      <c r="E83" s="16"/>
      <c r="F83" s="8"/>
      <c r="G83" s="8"/>
      <c r="H83" s="23"/>
      <c r="I83" s="23"/>
      <c r="J83" s="23"/>
      <c r="K83" s="23"/>
      <c r="L83" s="8"/>
    </row>
    <row r="84" spans="1:12" s="1" customFormat="1" ht="12.75">
      <c r="A84" s="31" t="s">
        <v>24</v>
      </c>
      <c r="C84" s="7"/>
      <c r="D84" s="7"/>
      <c r="E84" s="15"/>
      <c r="F84" s="7"/>
      <c r="G84" s="7"/>
      <c r="H84" s="22"/>
      <c r="I84" s="22"/>
      <c r="J84" s="22"/>
      <c r="K84" s="22"/>
      <c r="L84" s="7"/>
    </row>
    <row r="85" spans="1:12" ht="12.75">
      <c r="A85" s="6" t="s">
        <v>0</v>
      </c>
      <c r="B85" s="3" t="s">
        <v>25</v>
      </c>
      <c r="C85" s="6" t="s">
        <v>1</v>
      </c>
      <c r="D85" s="6" t="s">
        <v>2</v>
      </c>
      <c r="E85" s="13" t="s">
        <v>3</v>
      </c>
      <c r="F85" s="6" t="s">
        <v>10</v>
      </c>
      <c r="G85" s="6" t="s">
        <v>26</v>
      </c>
      <c r="H85" s="20" t="s">
        <v>4</v>
      </c>
      <c r="I85" s="20" t="s">
        <v>27</v>
      </c>
      <c r="J85" s="20" t="s">
        <v>4</v>
      </c>
      <c r="K85" s="20" t="s">
        <v>6</v>
      </c>
      <c r="L85" s="6" t="s">
        <v>5</v>
      </c>
    </row>
    <row r="86" spans="1:12" ht="12.75">
      <c r="A86" s="6">
        <v>17</v>
      </c>
      <c r="B86" s="3" t="s">
        <v>59</v>
      </c>
      <c r="C86" s="6">
        <v>1972</v>
      </c>
      <c r="D86" s="6" t="s">
        <v>60</v>
      </c>
      <c r="E86" s="13" t="s">
        <v>61</v>
      </c>
      <c r="F86" s="6">
        <v>32</v>
      </c>
      <c r="G86" s="6">
        <v>50</v>
      </c>
      <c r="H86" s="20">
        <f>IF(F86=24,G86,G86*2)</f>
        <v>100</v>
      </c>
      <c r="I86" s="20">
        <v>100</v>
      </c>
      <c r="J86" s="20">
        <f>IF(F86=24,I86/2,I86)</f>
        <v>100</v>
      </c>
      <c r="K86" s="20">
        <f>J86+H86</f>
        <v>200</v>
      </c>
      <c r="L86" s="6">
        <v>1</v>
      </c>
    </row>
    <row r="87" spans="1:12" ht="12.75">
      <c r="A87" s="6">
        <v>27</v>
      </c>
      <c r="B87" s="3" t="s">
        <v>42</v>
      </c>
      <c r="C87" s="6">
        <v>1988</v>
      </c>
      <c r="D87" s="6" t="s">
        <v>43</v>
      </c>
      <c r="E87" s="13" t="s">
        <v>44</v>
      </c>
      <c r="F87" s="6">
        <v>24</v>
      </c>
      <c r="G87" s="6">
        <v>33</v>
      </c>
      <c r="H87" s="20">
        <f>IF(F87=24,G87,G87*2)</f>
        <v>33</v>
      </c>
      <c r="I87" s="20">
        <v>120</v>
      </c>
      <c r="J87" s="20">
        <f>IF(F87=24,I87/2,I87)</f>
        <v>60</v>
      </c>
      <c r="K87" s="20">
        <f>J87+H87</f>
        <v>93</v>
      </c>
      <c r="L87" s="6">
        <v>3</v>
      </c>
    </row>
    <row r="88" spans="1:12" ht="12.75">
      <c r="A88" s="6">
        <v>38</v>
      </c>
      <c r="B88" s="3" t="s">
        <v>51</v>
      </c>
      <c r="C88" s="6">
        <v>1992</v>
      </c>
      <c r="D88" s="6" t="s">
        <v>8</v>
      </c>
      <c r="E88" s="13" t="s">
        <v>52</v>
      </c>
      <c r="F88" s="6">
        <v>24</v>
      </c>
      <c r="G88" s="6">
        <v>25</v>
      </c>
      <c r="H88" s="20">
        <f>IF(F88=24,G88,G88*2)</f>
        <v>25</v>
      </c>
      <c r="I88" s="20">
        <v>100</v>
      </c>
      <c r="J88" s="20">
        <f>IF(F88=24,I88/2,I88)</f>
        <v>50</v>
      </c>
      <c r="K88" s="20">
        <f>J88+H88</f>
        <v>75</v>
      </c>
      <c r="L88" s="6">
        <v>4</v>
      </c>
    </row>
    <row r="89" spans="1:12" ht="12.75">
      <c r="A89" s="6">
        <v>61</v>
      </c>
      <c r="B89" s="3" t="s">
        <v>108</v>
      </c>
      <c r="C89" s="6">
        <v>1989</v>
      </c>
      <c r="D89" s="6" t="s">
        <v>7</v>
      </c>
      <c r="E89" s="13" t="s">
        <v>109</v>
      </c>
      <c r="F89" s="6">
        <v>32</v>
      </c>
      <c r="G89" s="6">
        <v>19</v>
      </c>
      <c r="H89" s="20">
        <f>IF(F89=24,G89,G89*2)</f>
        <v>38</v>
      </c>
      <c r="I89" s="20">
        <v>70</v>
      </c>
      <c r="J89" s="20">
        <f>IF(F89=24,I89/2,I89)</f>
        <v>70</v>
      </c>
      <c r="K89" s="20">
        <f>J89+H89</f>
        <v>108</v>
      </c>
      <c r="L89" s="6">
        <v>2</v>
      </c>
    </row>
    <row r="90" spans="1:12" ht="12.75">
      <c r="A90" s="8"/>
      <c r="B90" s="5"/>
      <c r="C90" s="8"/>
      <c r="D90" s="8"/>
      <c r="E90" s="16"/>
      <c r="F90" s="8"/>
      <c r="G90" s="8"/>
      <c r="H90" s="23"/>
      <c r="I90" s="23"/>
      <c r="J90" s="23"/>
      <c r="K90" s="23"/>
      <c r="L90" s="8"/>
    </row>
    <row r="91" ht="12.75">
      <c r="B91" s="2" t="s">
        <v>36</v>
      </c>
    </row>
    <row r="93" spans="2:7" ht="12.75">
      <c r="B93" s="2" t="s">
        <v>12</v>
      </c>
      <c r="G93" s="2" t="s">
        <v>14</v>
      </c>
    </row>
    <row r="95" spans="2:7" ht="12.75">
      <c r="B95" s="2" t="s">
        <v>13</v>
      </c>
      <c r="G95" s="2" t="s">
        <v>15</v>
      </c>
    </row>
    <row r="96" spans="1:12" ht="19.5" customHeight="1">
      <c r="A96" s="28" t="s">
        <v>37</v>
      </c>
      <c r="B96" s="28"/>
      <c r="C96" s="28"/>
      <c r="D96" s="28"/>
      <c r="E96" s="28"/>
      <c r="F96" s="28"/>
      <c r="G96" s="28"/>
      <c r="H96" s="28"/>
      <c r="I96" s="28"/>
      <c r="J96" s="28"/>
      <c r="K96" s="28"/>
      <c r="L96" s="28"/>
    </row>
    <row r="97" spans="1:12" ht="12.75">
      <c r="A97" s="29" t="s">
        <v>11</v>
      </c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</row>
    <row r="98" spans="1:12" ht="12.75">
      <c r="A98" s="8"/>
      <c r="B98" s="5"/>
      <c r="C98" s="8"/>
      <c r="D98" s="8"/>
      <c r="E98" s="16"/>
      <c r="F98" s="8"/>
      <c r="G98" s="8"/>
      <c r="H98" s="23"/>
      <c r="I98" s="23"/>
      <c r="J98" s="23"/>
      <c r="K98" s="23"/>
      <c r="L98" s="8"/>
    </row>
    <row r="99" spans="1:12" ht="14.25" customHeight="1">
      <c r="A99" s="30" t="s">
        <v>16</v>
      </c>
      <c r="B99" s="30"/>
      <c r="C99" s="8"/>
      <c r="D99" s="8"/>
      <c r="E99" s="16"/>
      <c r="F99" s="8"/>
      <c r="G99" s="8"/>
      <c r="H99" s="23"/>
      <c r="I99" s="23"/>
      <c r="J99" s="23"/>
      <c r="K99" s="23"/>
      <c r="L99" s="8"/>
    </row>
    <row r="101" spans="1:12" s="9" customFormat="1" ht="12.75">
      <c r="A101" s="32" t="s">
        <v>2</v>
      </c>
      <c r="B101" s="33"/>
      <c r="C101" s="11" t="s">
        <v>28</v>
      </c>
      <c r="D101" s="11" t="s">
        <v>29</v>
      </c>
      <c r="E101" s="18" t="s">
        <v>30</v>
      </c>
      <c r="F101" s="11" t="s">
        <v>31</v>
      </c>
      <c r="G101" s="11" t="s">
        <v>32</v>
      </c>
      <c r="H101" s="26" t="s">
        <v>33</v>
      </c>
      <c r="I101" s="26" t="s">
        <v>34</v>
      </c>
      <c r="J101" s="27" t="s">
        <v>35</v>
      </c>
      <c r="K101" s="26" t="s">
        <v>6</v>
      </c>
      <c r="L101" s="11" t="s">
        <v>5</v>
      </c>
    </row>
    <row r="102" spans="1:12" s="10" customFormat="1" ht="27.75" customHeight="1">
      <c r="A102" s="34" t="s">
        <v>136</v>
      </c>
      <c r="B102" s="35"/>
      <c r="C102" s="36">
        <v>10</v>
      </c>
      <c r="D102" s="37">
        <v>12</v>
      </c>
      <c r="E102" s="38" t="s">
        <v>151</v>
      </c>
      <c r="F102" s="40">
        <v>10</v>
      </c>
      <c r="G102" s="40">
        <v>12</v>
      </c>
      <c r="H102" s="40">
        <v>12</v>
      </c>
      <c r="I102" s="40">
        <v>12</v>
      </c>
      <c r="J102" s="40">
        <v>10</v>
      </c>
      <c r="K102" s="40">
        <v>88</v>
      </c>
      <c r="L102" s="43">
        <v>1</v>
      </c>
    </row>
    <row r="103" spans="1:12" s="10" customFormat="1" ht="27.75" customHeight="1">
      <c r="A103" s="34" t="s">
        <v>137</v>
      </c>
      <c r="B103" s="35" t="s">
        <v>9</v>
      </c>
      <c r="C103" s="36"/>
      <c r="D103" s="39"/>
      <c r="E103" s="38" t="s">
        <v>147</v>
      </c>
      <c r="F103" s="39"/>
      <c r="G103" s="39"/>
      <c r="H103" s="40"/>
      <c r="I103" s="40" t="s">
        <v>150</v>
      </c>
      <c r="J103" s="40"/>
      <c r="K103" s="40">
        <v>24</v>
      </c>
      <c r="L103" s="43">
        <v>3</v>
      </c>
    </row>
    <row r="104" spans="1:12" s="10" customFormat="1" ht="27.75" customHeight="1">
      <c r="A104" s="34" t="s">
        <v>155</v>
      </c>
      <c r="B104" s="35" t="s">
        <v>8</v>
      </c>
      <c r="C104" s="36">
        <v>12</v>
      </c>
      <c r="D104" s="39">
        <v>8</v>
      </c>
      <c r="E104" s="38" t="s">
        <v>148</v>
      </c>
      <c r="F104" s="39">
        <v>12</v>
      </c>
      <c r="G104" s="40">
        <v>10</v>
      </c>
      <c r="H104" s="40" t="s">
        <v>146</v>
      </c>
      <c r="I104" s="40">
        <v>8</v>
      </c>
      <c r="J104" s="40"/>
      <c r="K104" s="40">
        <v>76</v>
      </c>
      <c r="L104" s="43">
        <v>2</v>
      </c>
    </row>
    <row r="105" spans="1:12" s="10" customFormat="1" ht="27.75" customHeight="1">
      <c r="A105" s="34" t="s">
        <v>140</v>
      </c>
      <c r="B105" s="35" t="s">
        <v>135</v>
      </c>
      <c r="C105" s="36"/>
      <c r="D105" s="39"/>
      <c r="E105" s="38"/>
      <c r="F105" s="39"/>
      <c r="G105" s="39">
        <v>4</v>
      </c>
      <c r="H105" s="41"/>
      <c r="I105" s="42"/>
      <c r="J105" s="42"/>
      <c r="K105" s="42">
        <v>4</v>
      </c>
      <c r="L105" s="44" t="s">
        <v>148</v>
      </c>
    </row>
    <row r="106" spans="1:12" s="10" customFormat="1" ht="27.75" customHeight="1">
      <c r="A106" s="34" t="s">
        <v>138</v>
      </c>
      <c r="B106" s="35" t="s">
        <v>133</v>
      </c>
      <c r="C106" s="36"/>
      <c r="D106" s="39"/>
      <c r="E106" s="38" t="s">
        <v>149</v>
      </c>
      <c r="F106" s="39"/>
      <c r="G106" s="39"/>
      <c r="H106" s="41"/>
      <c r="I106" s="42"/>
      <c r="J106" s="42"/>
      <c r="K106" s="42">
        <v>12</v>
      </c>
      <c r="L106" s="44" t="s">
        <v>152</v>
      </c>
    </row>
    <row r="107" spans="1:12" s="10" customFormat="1" ht="27.75" customHeight="1">
      <c r="A107" s="34" t="s">
        <v>142</v>
      </c>
      <c r="B107" s="35" t="s">
        <v>43</v>
      </c>
      <c r="C107" s="36"/>
      <c r="D107" s="39"/>
      <c r="E107" s="38"/>
      <c r="F107" s="39"/>
      <c r="G107" s="39"/>
      <c r="H107" s="41"/>
      <c r="I107" s="42"/>
      <c r="J107" s="42">
        <v>8</v>
      </c>
      <c r="K107" s="42">
        <v>8</v>
      </c>
      <c r="L107" s="44" t="s">
        <v>154</v>
      </c>
    </row>
    <row r="108" spans="1:12" s="10" customFormat="1" ht="27.75" customHeight="1">
      <c r="A108" s="34" t="s">
        <v>143</v>
      </c>
      <c r="B108" s="35" t="s">
        <v>118</v>
      </c>
      <c r="C108" s="36"/>
      <c r="D108" s="39"/>
      <c r="E108" s="38"/>
      <c r="F108" s="39"/>
      <c r="G108" s="39"/>
      <c r="H108" s="41"/>
      <c r="I108" s="42">
        <v>10</v>
      </c>
      <c r="J108" s="42"/>
      <c r="K108" s="42">
        <v>10</v>
      </c>
      <c r="L108" s="44" t="s">
        <v>153</v>
      </c>
    </row>
    <row r="109" spans="1:12" s="10" customFormat="1" ht="27.75" customHeight="1">
      <c r="A109" s="34" t="s">
        <v>139</v>
      </c>
      <c r="B109" s="35" t="s">
        <v>60</v>
      </c>
      <c r="C109" s="36"/>
      <c r="D109" s="39"/>
      <c r="E109" s="38"/>
      <c r="F109" s="39"/>
      <c r="G109" s="39"/>
      <c r="H109" s="41"/>
      <c r="I109" s="42"/>
      <c r="J109" s="42">
        <v>12</v>
      </c>
      <c r="K109" s="42">
        <v>12</v>
      </c>
      <c r="L109" s="44" t="s">
        <v>152</v>
      </c>
    </row>
    <row r="111" ht="12.75">
      <c r="B111" s="2" t="s">
        <v>36</v>
      </c>
    </row>
    <row r="113" spans="2:7" ht="12.75">
      <c r="B113" s="2" t="s">
        <v>12</v>
      </c>
      <c r="G113" s="2" t="s">
        <v>14</v>
      </c>
    </row>
    <row r="115" spans="2:7" ht="12.75">
      <c r="B115" s="2" t="s">
        <v>13</v>
      </c>
      <c r="G115" s="2" t="s">
        <v>15</v>
      </c>
    </row>
  </sheetData>
  <sheetProtection/>
  <mergeCells count="17">
    <mergeCell ref="A108:B108"/>
    <mergeCell ref="A109:B109"/>
    <mergeCell ref="A102:B102"/>
    <mergeCell ref="A103:B103"/>
    <mergeCell ref="A104:B104"/>
    <mergeCell ref="A105:B105"/>
    <mergeCell ref="A106:B106"/>
    <mergeCell ref="A107:B107"/>
    <mergeCell ref="A96:L96"/>
    <mergeCell ref="A97:L97"/>
    <mergeCell ref="A99:B99"/>
    <mergeCell ref="A1:L1"/>
    <mergeCell ref="A2:L2"/>
    <mergeCell ref="A32:L32"/>
    <mergeCell ref="A33:L33"/>
    <mergeCell ref="A61:L61"/>
    <mergeCell ref="A62:L62"/>
  </mergeCells>
  <printOptions/>
  <pageMargins left="1.299212598425197" right="0.7086614173228347" top="0.7480314960629921" bottom="0.7480314960629921" header="0.31496062992125984" footer="0.31496062992125984"/>
  <pageSetup horizontalDpi="300" verticalDpi="300" orientation="landscape" paperSize="9" scale="112" r:id="rId1"/>
  <rowBreaks count="3" manualBreakCount="3">
    <brk id="31" max="255" man="1"/>
    <brk id="60" max="255" man="1"/>
    <brk id="9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USN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c400</dc:creator>
  <cp:keywords/>
  <dc:description/>
  <cp:lastModifiedBy>JanisZ</cp:lastModifiedBy>
  <cp:lastPrinted>2013-03-16T13:30:19Z</cp:lastPrinted>
  <dcterms:created xsi:type="dcterms:W3CDTF">2009-12-19T22:51:39Z</dcterms:created>
  <dcterms:modified xsi:type="dcterms:W3CDTF">2013-03-16T13:35:33Z</dcterms:modified>
  <cp:category/>
  <cp:version/>
  <cp:contentType/>
  <cp:contentStatus/>
</cp:coreProperties>
</file>